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ackie\AppData\Local\Box\Box Edit\Documents\bfariY_YuUCbF6m5MsxbHQ==\"/>
    </mc:Choice>
  </mc:AlternateContent>
  <xr:revisionPtr revIDLastSave="0" documentId="13_ncr:1_{B04FE8C1-36CA-4F0A-AECE-D9A360CE191C}" xr6:coauthVersionLast="47" xr6:coauthVersionMax="47" xr10:uidLastSave="{00000000-0000-0000-0000-000000000000}"/>
  <bookViews>
    <workbookView xWindow="-110" yWindow="-110" windowWidth="25180" windowHeight="16140" tabRatio="539" xr2:uid="{00000000-000D-0000-FFFF-FFFF00000000}"/>
  </bookViews>
  <sheets>
    <sheet name="Costing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1" l="1"/>
  <c r="H10" i="11"/>
  <c r="H11" i="11"/>
  <c r="H12" i="11"/>
  <c r="H13" i="11"/>
  <c r="H14" i="11"/>
  <c r="H15" i="11"/>
  <c r="H16" i="11"/>
  <c r="G17" i="11"/>
  <c r="H17" i="11"/>
  <c r="H20" i="11"/>
  <c r="H21" i="11"/>
  <c r="H22" i="11"/>
  <c r="H23" i="11"/>
  <c r="H24" i="11"/>
  <c r="H27" i="11"/>
  <c r="H28" i="11"/>
  <c r="H29" i="11"/>
  <c r="AE21" i="11"/>
  <c r="AE20" i="11"/>
  <c r="F9" i="11"/>
  <c r="AD10" i="11"/>
  <c r="AD11" i="11"/>
  <c r="AD12" i="11"/>
  <c r="AD13" i="11"/>
  <c r="AD14" i="11"/>
  <c r="AD15" i="11"/>
  <c r="AD16" i="11"/>
  <c r="N10" i="11"/>
  <c r="N11" i="11"/>
  <c r="N12" i="11"/>
  <c r="N13" i="11"/>
  <c r="N14" i="11"/>
  <c r="N15" i="11"/>
  <c r="N16" i="11"/>
  <c r="L10" i="11"/>
  <c r="L11" i="11"/>
  <c r="L12" i="11"/>
  <c r="L13" i="11"/>
  <c r="L14" i="11"/>
  <c r="L15" i="11"/>
  <c r="L16" i="11"/>
  <c r="J10" i="11"/>
  <c r="J11" i="11"/>
  <c r="J12" i="11"/>
  <c r="J13" i="11"/>
  <c r="J14" i="11"/>
  <c r="J15" i="11"/>
  <c r="J16" i="11"/>
  <c r="F11" i="11"/>
  <c r="F12" i="11"/>
  <c r="F13" i="11"/>
  <c r="F14" i="11"/>
  <c r="F15" i="11"/>
  <c r="F16" i="11"/>
  <c r="D10" i="11"/>
  <c r="D11" i="11"/>
  <c r="D12" i="11"/>
  <c r="D13" i="11"/>
  <c r="D14" i="11"/>
  <c r="D15" i="11"/>
  <c r="D16" i="11"/>
  <c r="E17" i="11"/>
  <c r="AC17" i="11"/>
  <c r="M17" i="11"/>
  <c r="K17" i="11"/>
  <c r="I17" i="11"/>
  <c r="C17" i="11"/>
  <c r="P15" i="11"/>
  <c r="R15" i="11"/>
  <c r="T15" i="11"/>
  <c r="V15" i="11"/>
  <c r="X15" i="11"/>
  <c r="Z15" i="11"/>
  <c r="AB15" i="11"/>
  <c r="P16" i="11"/>
  <c r="R16" i="11"/>
  <c r="T16" i="11"/>
  <c r="V16" i="11"/>
  <c r="X16" i="11"/>
  <c r="Z16" i="11"/>
  <c r="AB16" i="11"/>
  <c r="D9" i="11"/>
  <c r="J9" i="11"/>
  <c r="L9" i="11"/>
  <c r="N9" i="11"/>
  <c r="P9" i="11"/>
  <c r="R9" i="11"/>
  <c r="T9" i="11"/>
  <c r="V9" i="11"/>
  <c r="X9" i="11"/>
  <c r="Z9" i="11"/>
  <c r="AB9" i="11"/>
  <c r="AD9" i="11"/>
  <c r="AE9" i="11"/>
  <c r="F10" i="11"/>
  <c r="P10" i="11"/>
  <c r="R10" i="11"/>
  <c r="T10" i="11"/>
  <c r="V10" i="11"/>
  <c r="X10" i="11"/>
  <c r="Z10" i="11"/>
  <c r="AB10" i="11"/>
  <c r="AE10" i="11"/>
  <c r="P11" i="11"/>
  <c r="R11" i="11"/>
  <c r="T11" i="11"/>
  <c r="V11" i="11"/>
  <c r="X11" i="11"/>
  <c r="Z11" i="11"/>
  <c r="AB11" i="11"/>
  <c r="AE11" i="11"/>
  <c r="P12" i="11"/>
  <c r="R12" i="11"/>
  <c r="T12" i="11"/>
  <c r="V12" i="11"/>
  <c r="X12" i="11"/>
  <c r="Z12" i="11"/>
  <c r="AB12" i="11"/>
  <c r="AE12" i="11"/>
  <c r="P13" i="11"/>
  <c r="R13" i="11"/>
  <c r="T13" i="11"/>
  <c r="V13" i="11"/>
  <c r="X13" i="11"/>
  <c r="Z13" i="11"/>
  <c r="AB13" i="11"/>
  <c r="P14" i="11"/>
  <c r="R14" i="11"/>
  <c r="T14" i="11"/>
  <c r="V14" i="11"/>
  <c r="X14" i="11"/>
  <c r="Z14" i="11"/>
  <c r="AB14" i="11"/>
  <c r="O17" i="11"/>
  <c r="Q17" i="11"/>
  <c r="S17" i="11"/>
  <c r="U17" i="11"/>
  <c r="W17" i="11"/>
  <c r="Y17" i="11"/>
  <c r="AA17" i="11"/>
  <c r="N20" i="11"/>
  <c r="P20" i="11"/>
  <c r="R20" i="11"/>
  <c r="T20" i="11"/>
  <c r="V20" i="11"/>
  <c r="X20" i="11"/>
  <c r="Z20" i="11"/>
  <c r="AB20" i="11"/>
  <c r="AD20" i="11"/>
  <c r="AD22" i="11" s="1"/>
  <c r="N21" i="11"/>
  <c r="N22" i="11" s="1"/>
  <c r="P21" i="11"/>
  <c r="R21" i="11"/>
  <c r="T21" i="11"/>
  <c r="V21" i="11"/>
  <c r="X21" i="11"/>
  <c r="Z21" i="11"/>
  <c r="AB21" i="11"/>
  <c r="AD21" i="11"/>
  <c r="O27" i="11"/>
  <c r="Q27" i="11"/>
  <c r="S27" i="11"/>
  <c r="U27" i="11"/>
  <c r="W27" i="11"/>
  <c r="Y27" i="11"/>
  <c r="AA27" i="11"/>
  <c r="O28" i="11"/>
  <c r="Q28" i="11"/>
  <c r="S28" i="11"/>
  <c r="U28" i="11"/>
  <c r="W28" i="11"/>
  <c r="Y28" i="11"/>
  <c r="AA28" i="11"/>
  <c r="O29" i="11"/>
  <c r="Q29" i="11"/>
  <c r="S29" i="11"/>
  <c r="U29" i="11"/>
  <c r="W29" i="11"/>
  <c r="Y29" i="11"/>
  <c r="AA29" i="11"/>
  <c r="AF16" i="11" l="1"/>
  <c r="AF15" i="11"/>
  <c r="N17" i="11"/>
  <c r="N23" i="11" s="1"/>
  <c r="AD17" i="11"/>
  <c r="AD23" i="11" s="1"/>
  <c r="AF12" i="11"/>
  <c r="AF11" i="11"/>
  <c r="AF9" i="11"/>
  <c r="AF10" i="11"/>
  <c r="R17" i="11"/>
  <c r="P17" i="11"/>
  <c r="P23" i="11" s="1"/>
  <c r="P29" i="11" s="1"/>
  <c r="AB17" i="11"/>
  <c r="Z17" i="11"/>
  <c r="AB22" i="11"/>
  <c r="Z22" i="11"/>
  <c r="X22" i="11"/>
  <c r="V22" i="11"/>
  <c r="T22" i="11"/>
  <c r="R22" i="11"/>
  <c r="X17" i="11"/>
  <c r="V17" i="11"/>
  <c r="T17" i="11"/>
  <c r="AD28" i="11" l="1"/>
  <c r="N24" i="11"/>
  <c r="AB23" i="11"/>
  <c r="AB24" i="11" s="1"/>
  <c r="Z23" i="11"/>
  <c r="Z27" i="11" s="1"/>
  <c r="R23" i="11"/>
  <c r="R28" i="11" s="1"/>
  <c r="P24" i="11"/>
  <c r="P27" i="11"/>
  <c r="P28" i="11"/>
  <c r="T23" i="11"/>
  <c r="V23" i="11"/>
  <c r="X23" i="11"/>
  <c r="Z24" i="11" l="1"/>
  <c r="AB27" i="11"/>
  <c r="AB28" i="11"/>
  <c r="Z28" i="11"/>
  <c r="N27" i="11"/>
  <c r="N28" i="11"/>
  <c r="N29" i="11"/>
  <c r="AD24" i="11"/>
  <c r="AD27" i="11"/>
  <c r="AD29" i="11"/>
  <c r="AB29" i="11"/>
  <c r="Z29" i="11"/>
  <c r="R27" i="11"/>
  <c r="R29" i="11"/>
  <c r="R24" i="11"/>
  <c r="X27" i="11"/>
  <c r="X24" i="11"/>
  <c r="X28" i="11"/>
  <c r="X29" i="11"/>
  <c r="V24" i="11"/>
  <c r="V27" i="11"/>
  <c r="V29" i="11"/>
  <c r="V28" i="11"/>
  <c r="T24" i="11"/>
  <c r="T28" i="11"/>
  <c r="T29" i="11"/>
  <c r="T27" i="11"/>
  <c r="AE14" i="11" l="1"/>
  <c r="AE13" i="11"/>
  <c r="L17" i="11"/>
  <c r="J17" i="11"/>
  <c r="D17" i="11"/>
  <c r="L21" i="11"/>
  <c r="J21" i="11"/>
  <c r="F21" i="11"/>
  <c r="D21" i="11"/>
  <c r="AF21" i="11" s="1"/>
  <c r="L20" i="11"/>
  <c r="L22" i="11" s="1"/>
  <c r="J20" i="11"/>
  <c r="J22" i="11" s="1"/>
  <c r="F20" i="11"/>
  <c r="F22" i="11" s="1"/>
  <c r="D20" i="11"/>
  <c r="L23" i="11" l="1"/>
  <c r="J23" i="11"/>
  <c r="AF20" i="11"/>
  <c r="D22" i="11"/>
  <c r="AF22" i="11" s="1"/>
  <c r="F17" i="11"/>
  <c r="F23" i="11" s="1"/>
  <c r="AF14" i="11"/>
  <c r="AF13" i="11"/>
  <c r="D23" i="11" l="1"/>
  <c r="D24" i="11" s="1"/>
  <c r="AF17" i="11"/>
  <c r="AF23" i="11" s="1"/>
  <c r="J24" i="11"/>
  <c r="L24" i="11"/>
  <c r="AE17" i="11"/>
  <c r="J29" i="11" l="1"/>
  <c r="J28" i="11"/>
  <c r="J27" i="11"/>
  <c r="L29" i="11"/>
  <c r="L28" i="11"/>
  <c r="L27" i="11"/>
  <c r="F24" i="11"/>
  <c r="AF24" i="11" s="1"/>
  <c r="F28" i="11" l="1"/>
  <c r="F27" i="11"/>
  <c r="F29" i="11"/>
  <c r="D28" i="11" l="1"/>
  <c r="AF28" i="11" s="1"/>
  <c r="D27" i="11"/>
  <c r="AF27" i="11" s="1"/>
  <c r="D29" i="11"/>
  <c r="AF29" i="11" s="1"/>
</calcChain>
</file>

<file path=xl/sharedStrings.xml><?xml version="1.0" encoding="utf-8"?>
<sst xmlns="http://schemas.openxmlformats.org/spreadsheetml/2006/main" count="101" uniqueCount="33">
  <si>
    <t>Total</t>
  </si>
  <si>
    <t>Title</t>
  </si>
  <si>
    <t>Rate</t>
  </si>
  <si>
    <t>Hours</t>
  </si>
  <si>
    <t>Cost</t>
  </si>
  <si>
    <t>GIS Specialist</t>
  </si>
  <si>
    <t>Technical Editor</t>
  </si>
  <si>
    <t>Project Controls / Admin</t>
  </si>
  <si>
    <t>Labor Subtotal</t>
  </si>
  <si>
    <t>Unit Cost</t>
  </si>
  <si>
    <t>Units</t>
  </si>
  <si>
    <t>Per diem (GSA rate)</t>
  </si>
  <si>
    <t>ODC Subtotal</t>
  </si>
  <si>
    <t xml:space="preserve">Total with 5% Contingency </t>
  </si>
  <si>
    <t>Contingency %</t>
  </si>
  <si>
    <t>Mileage ($0.725/mi)</t>
  </si>
  <si>
    <t>Directions:</t>
  </si>
  <si>
    <t>Principal Investigator</t>
  </si>
  <si>
    <t>Field Technician(s)</t>
  </si>
  <si>
    <t>Other</t>
  </si>
  <si>
    <t xml:space="preserve"> Other</t>
  </si>
  <si>
    <t>Other Direct Costs (ODC)</t>
  </si>
  <si>
    <t>3) Describe cost assumptions for each category of work in the proposal.</t>
  </si>
  <si>
    <t>Field Supervisor(s)</t>
  </si>
  <si>
    <t>Contingency Cost</t>
  </si>
  <si>
    <t xml:space="preserve">1) Fill in Rate, Units, and Hours columns  - All highlighted blue cells </t>
  </si>
  <si>
    <t>*Costs will automatically be calculated and GSA rates are already included.</t>
  </si>
  <si>
    <t>2) Change "Other" (cells highlighted yellow) columns and row headings to represent additional titles/work that is anticipated by CONTRACTOR. Otherwise, do not edit/add information.</t>
  </si>
  <si>
    <t>Section 106 Compliance</t>
  </si>
  <si>
    <t>Technical Document Production/Data Compilation</t>
  </si>
  <si>
    <t>June Lake Area  Surveys (Priority 1)</t>
  </si>
  <si>
    <t>Lee Vining Area Surveys (Priority 2)</t>
  </si>
  <si>
    <t>Exhibit E - West Mono Basin 2026 Project Archaeology Surveys and Section 106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</si>
</sst>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6" formatCode="_([$$-409]* #,##0_);_([$$-409]* \(#,##0\);_([$$-409]* &quot;-&quot;??_);_(@_)"/>
    <numFmt numFmtId="167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Symbol"/>
      <family val="1"/>
      <charset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3" fillId="0" borderId="0" xfId="0" applyNumberFormat="1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0" fontId="4" fillId="0" borderId="0" xfId="0" applyFont="1"/>
    <xf numFmtId="3" fontId="0" fillId="0" borderId="0" xfId="0" applyNumberFormat="1"/>
    <xf numFmtId="1" fontId="3" fillId="0" borderId="0" xfId="0" applyNumberFormat="1" applyFont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4" fillId="4" borderId="0" xfId="0" applyFont="1" applyFill="1"/>
    <xf numFmtId="0" fontId="0" fillId="4" borderId="0" xfId="0" applyFill="1"/>
    <xf numFmtId="0" fontId="2" fillId="6" borderId="1" xfId="0" applyFont="1" applyFill="1" applyBorder="1" applyAlignment="1">
      <alignment horizontal="center" wrapText="1"/>
    </xf>
    <xf numFmtId="1" fontId="2" fillId="6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64" fontId="2" fillId="3" borderId="1" xfId="1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0" fontId="0" fillId="0" borderId="1" xfId="0" applyBorder="1"/>
    <xf numFmtId="0" fontId="4" fillId="6" borderId="1" xfId="0" applyFont="1" applyFill="1" applyBorder="1"/>
    <xf numFmtId="0" fontId="0" fillId="6" borderId="1" xfId="0" applyFill="1" applyBorder="1"/>
    <xf numFmtId="1" fontId="3" fillId="6" borderId="1" xfId="0" applyNumberFormat="1" applyFont="1" applyFill="1" applyBorder="1" applyAlignment="1">
      <alignment horizontal="center"/>
    </xf>
    <xf numFmtId="164" fontId="4" fillId="0" borderId="1" xfId="0" applyNumberFormat="1" applyFont="1" applyBorder="1"/>
    <xf numFmtId="9" fontId="4" fillId="0" borderId="1" xfId="0" applyNumberFormat="1" applyFont="1" applyBorder="1"/>
    <xf numFmtId="0" fontId="2" fillId="5" borderId="8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4" fontId="3" fillId="8" borderId="1" xfId="1" applyNumberFormat="1" applyFont="1" applyFill="1" applyBorder="1" applyAlignment="1">
      <alignment horizontal="left"/>
    </xf>
    <xf numFmtId="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 indent="1"/>
    </xf>
    <xf numFmtId="9" fontId="9" fillId="0" borderId="0" xfId="0" applyNumberFormat="1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7" fillId="7" borderId="9" xfId="0" applyFont="1" applyFill="1" applyBorder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0" fillId="7" borderId="10" xfId="0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0" fontId="0" fillId="7" borderId="2" xfId="0" applyFill="1" applyBorder="1" applyAlignment="1">
      <alignment horizontal="center" vertical="top"/>
    </xf>
    <xf numFmtId="0" fontId="0" fillId="7" borderId="3" xfId="0" applyFill="1" applyBorder="1" applyAlignment="1">
      <alignment horizontal="center" vertical="top"/>
    </xf>
    <xf numFmtId="0" fontId="8" fillId="7" borderId="4" xfId="0" applyFont="1" applyFill="1" applyBorder="1" applyAlignment="1">
      <alignment horizontal="center" vertical="top"/>
    </xf>
    <xf numFmtId="0" fontId="8" fillId="7" borderId="5" xfId="0" applyFont="1" applyFill="1" applyBorder="1" applyAlignment="1">
      <alignment horizontal="center" vertical="top"/>
    </xf>
    <xf numFmtId="0" fontId="8" fillId="7" borderId="6" xfId="0" applyFont="1" applyFill="1" applyBorder="1" applyAlignment="1">
      <alignment horizontal="center" vertical="top"/>
    </xf>
    <xf numFmtId="0" fontId="8" fillId="7" borderId="9" xfId="0" applyFont="1" applyFill="1" applyBorder="1" applyAlignment="1">
      <alignment horizontal="center" vertical="top"/>
    </xf>
    <xf numFmtId="0" fontId="8" fillId="7" borderId="0" xfId="0" applyFont="1" applyFill="1" applyAlignment="1">
      <alignment horizontal="center" vertical="top"/>
    </xf>
    <xf numFmtId="0" fontId="8" fillId="7" borderId="10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center" vertical="top"/>
    </xf>
    <xf numFmtId="0" fontId="7" fillId="7" borderId="10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779930</xdr:colOff>
      <xdr:row>0</xdr:row>
      <xdr:rowOff>116542</xdr:rowOff>
    </xdr:from>
    <xdr:to>
      <xdr:col>31</xdr:col>
      <xdr:colOff>892242</xdr:colOff>
      <xdr:row>3</xdr:row>
      <xdr:rowOff>145193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3A01C6-A0E9-DAA9-0130-E430F88FC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75224" y="116542"/>
          <a:ext cx="1053606" cy="613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0A81-2AE8-4967-904E-07A500E1E453}">
  <dimension ref="A1:AJ66"/>
  <sheetViews>
    <sheetView tabSelected="1" zoomScale="85" zoomScaleNormal="85" workbookViewId="0">
      <selection activeCell="AG8" sqref="AG8"/>
    </sheetView>
  </sheetViews>
  <sheetFormatPr defaultColWidth="8.81640625" defaultRowHeight="14.5" x14ac:dyDescent="0.35"/>
  <cols>
    <col min="1" max="1" width="29.1796875" customWidth="1"/>
    <col min="2" max="2" width="12.1796875" customWidth="1"/>
    <col min="3" max="3" width="9.1796875" bestFit="1" customWidth="1"/>
    <col min="4" max="4" width="13.81640625" bestFit="1" customWidth="1"/>
    <col min="5" max="5" width="9.1796875" bestFit="1" customWidth="1"/>
    <col min="6" max="6" width="13.81640625" bestFit="1" customWidth="1"/>
    <col min="7" max="7" width="9.1796875" bestFit="1" customWidth="1"/>
    <col min="8" max="8" width="13.81640625" bestFit="1" customWidth="1"/>
    <col min="9" max="9" width="9.1796875" bestFit="1" customWidth="1"/>
    <col min="10" max="10" width="13.81640625" bestFit="1" customWidth="1"/>
    <col min="11" max="11" width="9.1796875" bestFit="1" customWidth="1"/>
    <col min="12" max="12" width="13.81640625" bestFit="1" customWidth="1"/>
    <col min="13" max="13" width="9.1796875" bestFit="1" customWidth="1"/>
    <col min="14" max="14" width="13.81640625" bestFit="1" customWidth="1"/>
    <col min="15" max="15" width="11.81640625" hidden="1" customWidth="1"/>
    <col min="16" max="16" width="13.81640625" hidden="1" customWidth="1"/>
    <col min="17" max="17" width="9.453125" hidden="1" customWidth="1"/>
    <col min="18" max="18" width="14.1796875" hidden="1" customWidth="1"/>
    <col min="19" max="19" width="10.1796875" hidden="1" customWidth="1"/>
    <col min="20" max="20" width="13.81640625" hidden="1" customWidth="1"/>
    <col min="21" max="21" width="11.81640625" hidden="1" customWidth="1"/>
    <col min="22" max="22" width="14.1796875" hidden="1" customWidth="1"/>
    <col min="23" max="23" width="13.1796875" hidden="1" customWidth="1"/>
    <col min="24" max="24" width="13.81640625" hidden="1" customWidth="1"/>
    <col min="25" max="25" width="9.1796875" hidden="1" customWidth="1"/>
    <col min="26" max="26" width="13.81640625" hidden="1" customWidth="1"/>
    <col min="27" max="27" width="12.54296875" hidden="1" customWidth="1"/>
    <col min="28" max="28" width="13.81640625" hidden="1" customWidth="1"/>
    <col min="29" max="29" width="9.1796875" bestFit="1" customWidth="1"/>
    <col min="30" max="30" width="13.81640625" bestFit="1" customWidth="1"/>
    <col min="31" max="31" width="13.81640625" customWidth="1"/>
    <col min="32" max="32" width="17.90625" customWidth="1"/>
    <col min="33" max="33" width="26.81640625" customWidth="1"/>
    <col min="34" max="34" width="64.54296875" bestFit="1" customWidth="1"/>
    <col min="35" max="35" width="21.54296875" bestFit="1" customWidth="1"/>
    <col min="36" max="36" width="15.54296875" bestFit="1" customWidth="1"/>
  </cols>
  <sheetData>
    <row r="1" spans="1:36" x14ac:dyDescent="0.35">
      <c r="A1" s="66" t="s">
        <v>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8"/>
    </row>
    <row r="2" spans="1:36" x14ac:dyDescent="0.35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</row>
    <row r="3" spans="1:36" ht="18.5" x14ac:dyDescent="0.35">
      <c r="A3" s="60" t="s">
        <v>16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3"/>
    </row>
    <row r="4" spans="1:36" ht="18.5" x14ac:dyDescent="0.35">
      <c r="A4" s="60" t="s">
        <v>25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2"/>
    </row>
    <row r="5" spans="1:36" ht="18.5" x14ac:dyDescent="0.35">
      <c r="A5" s="60" t="s">
        <v>27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2"/>
    </row>
    <row r="6" spans="1:36" ht="18.5" x14ac:dyDescent="0.35">
      <c r="A6" s="63" t="s">
        <v>22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</row>
    <row r="7" spans="1:36" s="2" customFormat="1" ht="48.5" customHeight="1" x14ac:dyDescent="0.35">
      <c r="A7" s="51"/>
      <c r="B7" s="51"/>
      <c r="C7" s="74" t="s">
        <v>30</v>
      </c>
      <c r="D7" s="75"/>
      <c r="E7" s="74" t="s">
        <v>31</v>
      </c>
      <c r="F7" s="75"/>
      <c r="G7" s="78" t="s">
        <v>28</v>
      </c>
      <c r="H7" s="79"/>
      <c r="I7" s="78" t="s">
        <v>29</v>
      </c>
      <c r="J7" s="79"/>
      <c r="K7" s="76" t="s">
        <v>19</v>
      </c>
      <c r="L7" s="77"/>
      <c r="M7" s="76" t="s">
        <v>19</v>
      </c>
      <c r="N7" s="77"/>
      <c r="O7" s="76"/>
      <c r="P7" s="77"/>
      <c r="Q7" s="76"/>
      <c r="R7" s="77"/>
      <c r="S7" s="76"/>
      <c r="T7" s="77"/>
      <c r="U7" s="76"/>
      <c r="V7" s="77"/>
      <c r="W7" s="76"/>
      <c r="X7" s="77"/>
      <c r="Y7" s="76"/>
      <c r="Z7" s="77"/>
      <c r="AA7" s="76"/>
      <c r="AB7" s="77"/>
      <c r="AC7" s="76" t="s">
        <v>20</v>
      </c>
      <c r="AD7" s="77"/>
      <c r="AE7" s="74" t="s">
        <v>0</v>
      </c>
      <c r="AF7" s="75"/>
    </row>
    <row r="8" spans="1:36" s="5" customFormat="1" ht="15.5" x14ac:dyDescent="0.35">
      <c r="A8" s="32" t="s">
        <v>1</v>
      </c>
      <c r="B8" s="32" t="s">
        <v>2</v>
      </c>
      <c r="C8" s="33" t="s">
        <v>3</v>
      </c>
      <c r="D8" s="32" t="s">
        <v>4</v>
      </c>
      <c r="E8" s="33" t="s">
        <v>3</v>
      </c>
      <c r="F8" s="32" t="s">
        <v>4</v>
      </c>
      <c r="G8" s="33" t="s">
        <v>3</v>
      </c>
      <c r="H8" s="32" t="s">
        <v>4</v>
      </c>
      <c r="I8" s="33" t="s">
        <v>3</v>
      </c>
      <c r="J8" s="32" t="s">
        <v>4</v>
      </c>
      <c r="K8" s="33" t="s">
        <v>3</v>
      </c>
      <c r="L8" s="32" t="s">
        <v>4</v>
      </c>
      <c r="M8" s="33" t="s">
        <v>3</v>
      </c>
      <c r="N8" s="32" t="s">
        <v>4</v>
      </c>
      <c r="O8" s="33" t="s">
        <v>3</v>
      </c>
      <c r="P8" s="32" t="s">
        <v>4</v>
      </c>
      <c r="Q8" s="33" t="s">
        <v>3</v>
      </c>
      <c r="R8" s="32" t="s">
        <v>4</v>
      </c>
      <c r="S8" s="33" t="s">
        <v>3</v>
      </c>
      <c r="T8" s="32" t="s">
        <v>4</v>
      </c>
      <c r="U8" s="33" t="s">
        <v>3</v>
      </c>
      <c r="V8" s="32" t="s">
        <v>4</v>
      </c>
      <c r="W8" s="33" t="s">
        <v>3</v>
      </c>
      <c r="X8" s="32" t="s">
        <v>4</v>
      </c>
      <c r="Y8" s="33" t="s">
        <v>3</v>
      </c>
      <c r="Z8" s="32" t="s">
        <v>4</v>
      </c>
      <c r="AA8" s="33" t="s">
        <v>3</v>
      </c>
      <c r="AB8" s="32" t="s">
        <v>4</v>
      </c>
      <c r="AC8" s="33" t="s">
        <v>3</v>
      </c>
      <c r="AD8" s="32" t="s">
        <v>4</v>
      </c>
      <c r="AE8" s="33" t="s">
        <v>3</v>
      </c>
      <c r="AF8" s="32" t="s">
        <v>4</v>
      </c>
    </row>
    <row r="9" spans="1:36" s="3" customFormat="1" ht="18" customHeight="1" x14ac:dyDescent="0.35">
      <c r="A9" s="10" t="s">
        <v>17</v>
      </c>
      <c r="B9" s="54">
        <v>0</v>
      </c>
      <c r="C9" s="55">
        <v>0</v>
      </c>
      <c r="D9" s="13">
        <f>PRODUCT($B$9,C9)</f>
        <v>0</v>
      </c>
      <c r="E9" s="55">
        <v>0</v>
      </c>
      <c r="F9" s="13">
        <f>PRODUCT($B$9,E9)</f>
        <v>0</v>
      </c>
      <c r="G9" s="55">
        <v>0</v>
      </c>
      <c r="H9" s="13">
        <f>PRODUCT($B$9,G9)</f>
        <v>0</v>
      </c>
      <c r="I9" s="55">
        <v>0</v>
      </c>
      <c r="J9" s="13">
        <f>PRODUCT($B$9,I9)</f>
        <v>0</v>
      </c>
      <c r="K9" s="55">
        <v>0</v>
      </c>
      <c r="L9" s="13">
        <f>PRODUCT($B$10,K9)</f>
        <v>0</v>
      </c>
      <c r="M9" s="55">
        <v>0</v>
      </c>
      <c r="N9" s="13">
        <f>PRODUCT($B$9,M9)</f>
        <v>0</v>
      </c>
      <c r="O9" s="12">
        <v>0</v>
      </c>
      <c r="P9" s="13">
        <f>PRODUCT($B$9,O9)</f>
        <v>0</v>
      </c>
      <c r="Q9" s="12">
        <v>0</v>
      </c>
      <c r="R9" s="13">
        <f>PRODUCT($B$9,Q9)</f>
        <v>0</v>
      </c>
      <c r="S9" s="12">
        <v>0</v>
      </c>
      <c r="T9" s="13">
        <f>PRODUCT($B$9,S9)</f>
        <v>0</v>
      </c>
      <c r="U9" s="12">
        <v>0</v>
      </c>
      <c r="V9" s="13">
        <f>PRODUCT($B$9,U9)</f>
        <v>0</v>
      </c>
      <c r="W9" s="12">
        <v>0</v>
      </c>
      <c r="X9" s="13">
        <f>PRODUCT($B$9,W9)</f>
        <v>0</v>
      </c>
      <c r="Y9" s="12">
        <v>0</v>
      </c>
      <c r="Z9" s="13">
        <f>PRODUCT($B$9,Y9)</f>
        <v>0</v>
      </c>
      <c r="AA9" s="12">
        <v>0</v>
      </c>
      <c r="AB9" s="13">
        <f>PRODUCT($B$9,AA9)</f>
        <v>0</v>
      </c>
      <c r="AC9" s="55">
        <v>0</v>
      </c>
      <c r="AD9" s="13">
        <f>PRODUCT($B$9,AC9)</f>
        <v>0</v>
      </c>
      <c r="AE9" s="12">
        <f t="shared" ref="AE9:AF12" si="0">SUM(C9,K9,AC9,I9,O9,G9,CQ1101,Q9,S9,U9,W9,Y9,AA9,E9,M9)</f>
        <v>0</v>
      </c>
      <c r="AF9" s="14">
        <f t="shared" si="0"/>
        <v>0</v>
      </c>
      <c r="AH9" s="58"/>
      <c r="AI9" s="59"/>
      <c r="AJ9" s="59"/>
    </row>
    <row r="10" spans="1:36" s="3" customFormat="1" ht="18" customHeight="1" x14ac:dyDescent="0.35">
      <c r="A10" s="10" t="s">
        <v>5</v>
      </c>
      <c r="B10" s="54">
        <v>0</v>
      </c>
      <c r="C10" s="55">
        <v>0</v>
      </c>
      <c r="D10" s="13">
        <f t="shared" ref="D10:D16" si="1">PRODUCT($B$9,C10)</f>
        <v>0</v>
      </c>
      <c r="E10" s="55">
        <v>0</v>
      </c>
      <c r="F10" s="13">
        <f>PRODUCT($B$10,E10)</f>
        <v>0</v>
      </c>
      <c r="G10" s="55">
        <v>0</v>
      </c>
      <c r="H10" s="13">
        <f t="shared" ref="H10:H16" si="2">PRODUCT($B$9,G10)</f>
        <v>0</v>
      </c>
      <c r="I10" s="55">
        <v>0</v>
      </c>
      <c r="J10" s="13">
        <f t="shared" ref="J10:J16" si="3">PRODUCT($B$9,I10)</f>
        <v>0</v>
      </c>
      <c r="K10" s="55">
        <v>0</v>
      </c>
      <c r="L10" s="13">
        <f t="shared" ref="L10:L16" si="4">PRODUCT($B$10,K10)</f>
        <v>0</v>
      </c>
      <c r="M10" s="55">
        <v>0</v>
      </c>
      <c r="N10" s="13">
        <f t="shared" ref="N10:N16" si="5">PRODUCT($B$9,M10)</f>
        <v>0</v>
      </c>
      <c r="O10" s="12">
        <v>0</v>
      </c>
      <c r="P10" s="13">
        <f>PRODUCT($B$10,O10)</f>
        <v>0</v>
      </c>
      <c r="Q10" s="12">
        <v>0</v>
      </c>
      <c r="R10" s="13">
        <f>PRODUCT($B$10,Q10)</f>
        <v>0</v>
      </c>
      <c r="S10" s="12">
        <v>0</v>
      </c>
      <c r="T10" s="13">
        <f>PRODUCT($B$10,S10)</f>
        <v>0</v>
      </c>
      <c r="U10" s="12">
        <v>0</v>
      </c>
      <c r="V10" s="13">
        <f>PRODUCT($B$10,U10)</f>
        <v>0</v>
      </c>
      <c r="W10" s="12">
        <v>0</v>
      </c>
      <c r="X10" s="13">
        <f>PRODUCT($B$10,W10)</f>
        <v>0</v>
      </c>
      <c r="Y10" s="12">
        <v>0</v>
      </c>
      <c r="Z10" s="13">
        <f>PRODUCT($B$10,Y10)</f>
        <v>0</v>
      </c>
      <c r="AA10" s="12">
        <v>0</v>
      </c>
      <c r="AB10" s="13">
        <f>PRODUCT($B$10,AA10)</f>
        <v>0</v>
      </c>
      <c r="AC10" s="55">
        <v>0</v>
      </c>
      <c r="AD10" s="13">
        <f t="shared" ref="AD10:AD16" si="6">PRODUCT($B$9,AC10)</f>
        <v>0</v>
      </c>
      <c r="AE10" s="12">
        <f t="shared" si="0"/>
        <v>0</v>
      </c>
      <c r="AF10" s="14">
        <f t="shared" si="0"/>
        <v>0</v>
      </c>
      <c r="AH10" s="58"/>
      <c r="AI10" s="59"/>
      <c r="AJ10" s="59"/>
    </row>
    <row r="11" spans="1:36" s="3" customFormat="1" ht="18" customHeight="1" x14ac:dyDescent="0.35">
      <c r="A11" s="10" t="s">
        <v>23</v>
      </c>
      <c r="B11" s="54">
        <v>0</v>
      </c>
      <c r="C11" s="55">
        <v>0</v>
      </c>
      <c r="D11" s="13">
        <f t="shared" si="1"/>
        <v>0</v>
      </c>
      <c r="E11" s="55">
        <v>0</v>
      </c>
      <c r="F11" s="13">
        <f t="shared" ref="F11:F16" si="7">PRODUCT($B$10,E11)</f>
        <v>0</v>
      </c>
      <c r="G11" s="55">
        <v>0</v>
      </c>
      <c r="H11" s="13">
        <f t="shared" si="2"/>
        <v>0</v>
      </c>
      <c r="I11" s="55">
        <v>0</v>
      </c>
      <c r="J11" s="13">
        <f t="shared" si="3"/>
        <v>0</v>
      </c>
      <c r="K11" s="55">
        <v>0</v>
      </c>
      <c r="L11" s="13">
        <f t="shared" si="4"/>
        <v>0</v>
      </c>
      <c r="M11" s="55">
        <v>0</v>
      </c>
      <c r="N11" s="13">
        <f t="shared" si="5"/>
        <v>0</v>
      </c>
      <c r="O11" s="12">
        <v>0</v>
      </c>
      <c r="P11" s="13">
        <f>PRODUCT($B$11,O11)</f>
        <v>0</v>
      </c>
      <c r="Q11" s="12">
        <v>0</v>
      </c>
      <c r="R11" s="13">
        <f>PRODUCT($B$11,Q11)</f>
        <v>0</v>
      </c>
      <c r="S11" s="12">
        <v>0</v>
      </c>
      <c r="T11" s="13">
        <f>PRODUCT($B$11,S11)</f>
        <v>0</v>
      </c>
      <c r="U11" s="12">
        <v>0</v>
      </c>
      <c r="V11" s="13">
        <f>PRODUCT($B$11,U11)</f>
        <v>0</v>
      </c>
      <c r="W11" s="12">
        <v>0</v>
      </c>
      <c r="X11" s="13">
        <f>PRODUCT($B$11,W11)</f>
        <v>0</v>
      </c>
      <c r="Y11" s="12">
        <v>0</v>
      </c>
      <c r="Z11" s="13">
        <f>PRODUCT($B$11,Y11)</f>
        <v>0</v>
      </c>
      <c r="AA11" s="12">
        <v>0</v>
      </c>
      <c r="AB11" s="13">
        <f>PRODUCT($B$11,AA11)</f>
        <v>0</v>
      </c>
      <c r="AC11" s="55">
        <v>0</v>
      </c>
      <c r="AD11" s="13">
        <f t="shared" si="6"/>
        <v>0</v>
      </c>
      <c r="AE11" s="12">
        <f t="shared" si="0"/>
        <v>0</v>
      </c>
      <c r="AF11" s="14">
        <f t="shared" si="0"/>
        <v>0</v>
      </c>
      <c r="AH11" s="58"/>
      <c r="AI11" s="59"/>
      <c r="AJ11" s="59"/>
    </row>
    <row r="12" spans="1:36" s="3" customFormat="1" ht="18" customHeight="1" x14ac:dyDescent="0.35">
      <c r="A12" s="10" t="s">
        <v>18</v>
      </c>
      <c r="B12" s="54">
        <v>0</v>
      </c>
      <c r="C12" s="55">
        <v>0</v>
      </c>
      <c r="D12" s="13">
        <f t="shared" si="1"/>
        <v>0</v>
      </c>
      <c r="E12" s="55">
        <v>0</v>
      </c>
      <c r="F12" s="13">
        <f t="shared" si="7"/>
        <v>0</v>
      </c>
      <c r="G12" s="55">
        <v>0</v>
      </c>
      <c r="H12" s="13">
        <f t="shared" si="2"/>
        <v>0</v>
      </c>
      <c r="I12" s="55">
        <v>0</v>
      </c>
      <c r="J12" s="13">
        <f t="shared" si="3"/>
        <v>0</v>
      </c>
      <c r="K12" s="55">
        <v>0</v>
      </c>
      <c r="L12" s="13">
        <f t="shared" si="4"/>
        <v>0</v>
      </c>
      <c r="M12" s="55">
        <v>0</v>
      </c>
      <c r="N12" s="13">
        <f t="shared" si="5"/>
        <v>0</v>
      </c>
      <c r="O12" s="12">
        <v>0</v>
      </c>
      <c r="P12" s="13">
        <f>PRODUCT($B$12,O12)</f>
        <v>0</v>
      </c>
      <c r="Q12" s="12">
        <v>0</v>
      </c>
      <c r="R12" s="13">
        <f>PRODUCT($B$12,Q12)</f>
        <v>0</v>
      </c>
      <c r="S12" s="12">
        <v>0</v>
      </c>
      <c r="T12" s="13">
        <f>PRODUCT($B$12,S12)</f>
        <v>0</v>
      </c>
      <c r="U12" s="12">
        <v>0</v>
      </c>
      <c r="V12" s="13">
        <f>PRODUCT($B$12,U12)</f>
        <v>0</v>
      </c>
      <c r="W12" s="12">
        <v>0</v>
      </c>
      <c r="X12" s="13">
        <f>PRODUCT($B$12,W12)</f>
        <v>0</v>
      </c>
      <c r="Y12" s="12">
        <v>0</v>
      </c>
      <c r="Z12" s="13">
        <f>PRODUCT($B$12,Y12)</f>
        <v>0</v>
      </c>
      <c r="AA12" s="12">
        <v>0</v>
      </c>
      <c r="AB12" s="13">
        <f>PRODUCT($B$12,AA12)</f>
        <v>0</v>
      </c>
      <c r="AC12" s="55">
        <v>0</v>
      </c>
      <c r="AD12" s="13">
        <f t="shared" si="6"/>
        <v>0</v>
      </c>
      <c r="AE12" s="12">
        <f t="shared" si="0"/>
        <v>0</v>
      </c>
      <c r="AF12" s="14">
        <f t="shared" si="0"/>
        <v>0</v>
      </c>
      <c r="AH12" s="58"/>
      <c r="AI12" s="59"/>
      <c r="AJ12" s="59"/>
    </row>
    <row r="13" spans="1:36" s="3" customFormat="1" ht="18" customHeight="1" x14ac:dyDescent="0.35">
      <c r="A13" s="10" t="s">
        <v>6</v>
      </c>
      <c r="B13" s="54">
        <v>0</v>
      </c>
      <c r="C13" s="55">
        <v>0</v>
      </c>
      <c r="D13" s="13">
        <f t="shared" si="1"/>
        <v>0</v>
      </c>
      <c r="E13" s="55">
        <v>0</v>
      </c>
      <c r="F13" s="13">
        <f t="shared" si="7"/>
        <v>0</v>
      </c>
      <c r="G13" s="55">
        <v>0</v>
      </c>
      <c r="H13" s="13">
        <f t="shared" si="2"/>
        <v>0</v>
      </c>
      <c r="I13" s="55">
        <v>0</v>
      </c>
      <c r="J13" s="13">
        <f t="shared" si="3"/>
        <v>0</v>
      </c>
      <c r="K13" s="55">
        <v>0</v>
      </c>
      <c r="L13" s="13">
        <f t="shared" si="4"/>
        <v>0</v>
      </c>
      <c r="M13" s="55">
        <v>0</v>
      </c>
      <c r="N13" s="13">
        <f t="shared" si="5"/>
        <v>0</v>
      </c>
      <c r="O13" s="12">
        <v>0</v>
      </c>
      <c r="P13" s="13">
        <f>PRODUCT($B$13,O13)</f>
        <v>0</v>
      </c>
      <c r="Q13" s="12">
        <v>0</v>
      </c>
      <c r="R13" s="13">
        <f>PRODUCT($B$13,Q13)</f>
        <v>0</v>
      </c>
      <c r="S13" s="12">
        <v>0</v>
      </c>
      <c r="T13" s="13">
        <f>PRODUCT($B$13,S13)</f>
        <v>0</v>
      </c>
      <c r="U13" s="12">
        <v>0</v>
      </c>
      <c r="V13" s="13">
        <f>PRODUCT($B$13,U13)</f>
        <v>0</v>
      </c>
      <c r="W13" s="12">
        <v>0</v>
      </c>
      <c r="X13" s="13">
        <f>PRODUCT($B$13,W13)</f>
        <v>0</v>
      </c>
      <c r="Y13" s="12">
        <v>0</v>
      </c>
      <c r="Z13" s="13">
        <f>PRODUCT($B$13,Y13)</f>
        <v>0</v>
      </c>
      <c r="AA13" s="12">
        <v>0</v>
      </c>
      <c r="AB13" s="13">
        <f>PRODUCT($B$13,AA13)</f>
        <v>0</v>
      </c>
      <c r="AC13" s="55">
        <v>0</v>
      </c>
      <c r="AD13" s="13">
        <f t="shared" si="6"/>
        <v>0</v>
      </c>
      <c r="AE13" s="12">
        <f>SUM(C13,K13,AC13,I13,O13,G13,CQ1108,Q13,S13,U13,W13,Y13,AA13,E13,M13)</f>
        <v>0</v>
      </c>
      <c r="AF13" s="14">
        <f>SUM(D13,L13,AD13,J13,P13,H13,CR1108,R13,T13,V13,X13,Z13,AB13,F13,N13)</f>
        <v>0</v>
      </c>
      <c r="AH13" s="52"/>
    </row>
    <row r="14" spans="1:36" s="3" customFormat="1" ht="18" customHeight="1" x14ac:dyDescent="0.35">
      <c r="A14" s="10" t="s">
        <v>7</v>
      </c>
      <c r="B14" s="54">
        <v>0</v>
      </c>
      <c r="C14" s="55">
        <v>0</v>
      </c>
      <c r="D14" s="13">
        <f t="shared" si="1"/>
        <v>0</v>
      </c>
      <c r="E14" s="55">
        <v>0</v>
      </c>
      <c r="F14" s="13">
        <f t="shared" si="7"/>
        <v>0</v>
      </c>
      <c r="G14" s="55">
        <v>0</v>
      </c>
      <c r="H14" s="13">
        <f t="shared" si="2"/>
        <v>0</v>
      </c>
      <c r="I14" s="55">
        <v>0</v>
      </c>
      <c r="J14" s="13">
        <f t="shared" si="3"/>
        <v>0</v>
      </c>
      <c r="K14" s="55">
        <v>0</v>
      </c>
      <c r="L14" s="13">
        <f t="shared" si="4"/>
        <v>0</v>
      </c>
      <c r="M14" s="55">
        <v>0</v>
      </c>
      <c r="N14" s="13">
        <f t="shared" si="5"/>
        <v>0</v>
      </c>
      <c r="O14" s="12">
        <v>0</v>
      </c>
      <c r="P14" s="13">
        <f>PRODUCT($B$14,O14)</f>
        <v>0</v>
      </c>
      <c r="Q14" s="12">
        <v>0</v>
      </c>
      <c r="R14" s="13">
        <f>PRODUCT($B$14,Q14)</f>
        <v>0</v>
      </c>
      <c r="S14" s="12">
        <v>0</v>
      </c>
      <c r="T14" s="13">
        <f>PRODUCT($B$14,S14)</f>
        <v>0</v>
      </c>
      <c r="U14" s="12">
        <v>0</v>
      </c>
      <c r="V14" s="13">
        <f>PRODUCT($B$14,U14)</f>
        <v>0</v>
      </c>
      <c r="W14" s="12">
        <v>0</v>
      </c>
      <c r="X14" s="13">
        <f>PRODUCT($B$14,W14)</f>
        <v>0</v>
      </c>
      <c r="Y14" s="12">
        <v>0</v>
      </c>
      <c r="Z14" s="13">
        <f>PRODUCT($B$14,Y14)</f>
        <v>0</v>
      </c>
      <c r="AA14" s="12">
        <v>0</v>
      </c>
      <c r="AB14" s="13">
        <f>PRODUCT($B$14,AA14)</f>
        <v>0</v>
      </c>
      <c r="AC14" s="55">
        <v>0</v>
      </c>
      <c r="AD14" s="13">
        <f t="shared" si="6"/>
        <v>0</v>
      </c>
      <c r="AE14" s="12">
        <f>SUM(C14,K14,AC14,I14,O14,G14,CQ1109,Q14,S14,U14,W14,Y14,AA14,E14,M14)</f>
        <v>0</v>
      </c>
      <c r="AF14" s="14">
        <f>SUM(D14,L14,AD14,J14,P14,H14,CR1109,R14,T14,V14,X14,Z14,AB14,F14,N14)</f>
        <v>0</v>
      </c>
      <c r="AH14" s="52"/>
      <c r="AI14" s="53"/>
    </row>
    <row r="15" spans="1:36" s="3" customFormat="1" ht="18" customHeight="1" x14ac:dyDescent="0.35">
      <c r="A15" s="56" t="s">
        <v>19</v>
      </c>
      <c r="B15" s="54">
        <v>0</v>
      </c>
      <c r="C15" s="55">
        <v>0</v>
      </c>
      <c r="D15" s="13">
        <f t="shared" si="1"/>
        <v>0</v>
      </c>
      <c r="E15" s="55">
        <v>0</v>
      </c>
      <c r="F15" s="13">
        <f t="shared" si="7"/>
        <v>0</v>
      </c>
      <c r="G15" s="55">
        <v>0</v>
      </c>
      <c r="H15" s="13">
        <f t="shared" si="2"/>
        <v>0</v>
      </c>
      <c r="I15" s="55">
        <v>0</v>
      </c>
      <c r="J15" s="13">
        <f t="shared" si="3"/>
        <v>0</v>
      </c>
      <c r="K15" s="55">
        <v>0</v>
      </c>
      <c r="L15" s="13">
        <f t="shared" si="4"/>
        <v>0</v>
      </c>
      <c r="M15" s="55">
        <v>0</v>
      </c>
      <c r="N15" s="13">
        <f t="shared" si="5"/>
        <v>0</v>
      </c>
      <c r="O15" s="12">
        <v>1</v>
      </c>
      <c r="P15" s="13">
        <f t="shared" ref="P15:P16" si="8">PRODUCT($B$14,O15)</f>
        <v>0</v>
      </c>
      <c r="Q15" s="12">
        <v>1</v>
      </c>
      <c r="R15" s="13">
        <f t="shared" ref="R15:R16" si="9">PRODUCT($B$14,Q15)</f>
        <v>0</v>
      </c>
      <c r="S15" s="12">
        <v>1</v>
      </c>
      <c r="T15" s="13">
        <f t="shared" ref="T15:T16" si="10">PRODUCT($B$14,S15)</f>
        <v>0</v>
      </c>
      <c r="U15" s="12">
        <v>1</v>
      </c>
      <c r="V15" s="13">
        <f t="shared" ref="V15:V16" si="11">PRODUCT($B$14,U15)</f>
        <v>0</v>
      </c>
      <c r="W15" s="12">
        <v>1</v>
      </c>
      <c r="X15" s="13">
        <f t="shared" ref="X15:X16" si="12">PRODUCT($B$14,W15)</f>
        <v>0</v>
      </c>
      <c r="Y15" s="12">
        <v>1</v>
      </c>
      <c r="Z15" s="13">
        <f t="shared" ref="Z15:Z16" si="13">PRODUCT($B$14,Y15)</f>
        <v>0</v>
      </c>
      <c r="AA15" s="12">
        <v>1</v>
      </c>
      <c r="AB15" s="13">
        <f t="shared" ref="AB15:AB16" si="14">PRODUCT($B$14,AA15)</f>
        <v>0</v>
      </c>
      <c r="AC15" s="55">
        <v>0</v>
      </c>
      <c r="AD15" s="13">
        <f t="shared" si="6"/>
        <v>0</v>
      </c>
      <c r="AE15" s="12">
        <v>0</v>
      </c>
      <c r="AF15" s="14">
        <f>SUM(D15,F15,H15,J15,L15,N15,AD15)</f>
        <v>0</v>
      </c>
      <c r="AH15" s="52"/>
      <c r="AI15" s="53"/>
    </row>
    <row r="16" spans="1:36" s="3" customFormat="1" ht="18" customHeight="1" x14ac:dyDescent="0.35">
      <c r="A16" s="56" t="s">
        <v>19</v>
      </c>
      <c r="B16" s="54">
        <v>0</v>
      </c>
      <c r="C16" s="55">
        <v>0</v>
      </c>
      <c r="D16" s="13">
        <f t="shared" si="1"/>
        <v>0</v>
      </c>
      <c r="E16" s="55">
        <v>0</v>
      </c>
      <c r="F16" s="13">
        <f t="shared" si="7"/>
        <v>0</v>
      </c>
      <c r="G16" s="55">
        <v>0</v>
      </c>
      <c r="H16" s="13">
        <f t="shared" si="2"/>
        <v>0</v>
      </c>
      <c r="I16" s="55">
        <v>0</v>
      </c>
      <c r="J16" s="13">
        <f t="shared" si="3"/>
        <v>0</v>
      </c>
      <c r="K16" s="55">
        <v>0</v>
      </c>
      <c r="L16" s="13">
        <f t="shared" si="4"/>
        <v>0</v>
      </c>
      <c r="M16" s="55">
        <v>0</v>
      </c>
      <c r="N16" s="13">
        <f t="shared" si="5"/>
        <v>0</v>
      </c>
      <c r="O16" s="12">
        <v>2</v>
      </c>
      <c r="P16" s="13">
        <f t="shared" si="8"/>
        <v>0</v>
      </c>
      <c r="Q16" s="12">
        <v>2</v>
      </c>
      <c r="R16" s="13">
        <f t="shared" si="9"/>
        <v>0</v>
      </c>
      <c r="S16" s="12">
        <v>2</v>
      </c>
      <c r="T16" s="13">
        <f t="shared" si="10"/>
        <v>0</v>
      </c>
      <c r="U16" s="12">
        <v>2</v>
      </c>
      <c r="V16" s="13">
        <f t="shared" si="11"/>
        <v>0</v>
      </c>
      <c r="W16" s="12">
        <v>2</v>
      </c>
      <c r="X16" s="13">
        <f t="shared" si="12"/>
        <v>0</v>
      </c>
      <c r="Y16" s="12">
        <v>2</v>
      </c>
      <c r="Z16" s="13">
        <f t="shared" si="13"/>
        <v>0</v>
      </c>
      <c r="AA16" s="12">
        <v>2</v>
      </c>
      <c r="AB16" s="13">
        <f t="shared" si="14"/>
        <v>0</v>
      </c>
      <c r="AC16" s="55">
        <v>0</v>
      </c>
      <c r="AD16" s="13">
        <f t="shared" si="6"/>
        <v>0</v>
      </c>
      <c r="AE16" s="12">
        <v>0</v>
      </c>
      <c r="AF16" s="14">
        <f>SUM(D16,F16,H16,J16,L16,N16,AD16)</f>
        <v>0</v>
      </c>
      <c r="AH16" s="52"/>
      <c r="AI16" s="53"/>
    </row>
    <row r="17" spans="1:36" s="1" customFormat="1" ht="18" customHeight="1" x14ac:dyDescent="0.35">
      <c r="A17" s="37" t="s">
        <v>8</v>
      </c>
      <c r="B17" s="38"/>
      <c r="C17" s="39">
        <f t="shared" ref="C17:N17" si="15">SUM(C9:C16)</f>
        <v>0</v>
      </c>
      <c r="D17" s="38">
        <f>SUM(D9:D16)</f>
        <v>0</v>
      </c>
      <c r="E17" s="39">
        <f>SUM(E9:E16)</f>
        <v>0</v>
      </c>
      <c r="F17" s="38">
        <f t="shared" si="15"/>
        <v>0</v>
      </c>
      <c r="G17" s="39">
        <f t="shared" si="15"/>
        <v>0</v>
      </c>
      <c r="H17" s="38">
        <f t="shared" si="15"/>
        <v>0</v>
      </c>
      <c r="I17" s="39">
        <f t="shared" si="15"/>
        <v>0</v>
      </c>
      <c r="J17" s="38">
        <f t="shared" si="15"/>
        <v>0</v>
      </c>
      <c r="K17" s="39">
        <f t="shared" si="15"/>
        <v>0</v>
      </c>
      <c r="L17" s="38">
        <f t="shared" si="15"/>
        <v>0</v>
      </c>
      <c r="M17" s="39">
        <f t="shared" si="15"/>
        <v>0</v>
      </c>
      <c r="N17" s="38">
        <f t="shared" si="15"/>
        <v>0</v>
      </c>
      <c r="O17" s="39">
        <f t="shared" ref="O17:T17" si="16">SUM(O9:O14)</f>
        <v>0</v>
      </c>
      <c r="P17" s="38">
        <f t="shared" si="16"/>
        <v>0</v>
      </c>
      <c r="Q17" s="39">
        <f t="shared" si="16"/>
        <v>0</v>
      </c>
      <c r="R17" s="38">
        <f t="shared" si="16"/>
        <v>0</v>
      </c>
      <c r="S17" s="39">
        <f t="shared" si="16"/>
        <v>0</v>
      </c>
      <c r="T17" s="38">
        <f t="shared" si="16"/>
        <v>0</v>
      </c>
      <c r="U17" s="39">
        <f t="shared" ref="U17:V17" si="17">SUM(U9:U14)</f>
        <v>0</v>
      </c>
      <c r="V17" s="38">
        <f t="shared" si="17"/>
        <v>0</v>
      </c>
      <c r="W17" s="39">
        <f t="shared" ref="W17:AB17" si="18">SUM(W9:W14)</f>
        <v>0</v>
      </c>
      <c r="X17" s="38">
        <f t="shared" si="18"/>
        <v>0</v>
      </c>
      <c r="Y17" s="39">
        <f t="shared" si="18"/>
        <v>0</v>
      </c>
      <c r="Z17" s="38">
        <f t="shared" si="18"/>
        <v>0</v>
      </c>
      <c r="AA17" s="39">
        <f t="shared" si="18"/>
        <v>0</v>
      </c>
      <c r="AB17" s="38">
        <f t="shared" si="18"/>
        <v>0</v>
      </c>
      <c r="AC17" s="39">
        <f>SUM(AC9:AC16)</f>
        <v>0</v>
      </c>
      <c r="AD17" s="38">
        <f>SUM(AD9:AD16)</f>
        <v>0</v>
      </c>
      <c r="AE17" s="39">
        <f>SUM(AE9:AE14)</f>
        <v>0</v>
      </c>
      <c r="AF17" s="38">
        <f>SUM(D17,F17,H17,J17,L17,N17,AD17)</f>
        <v>0</v>
      </c>
      <c r="AH17" s="9"/>
    </row>
    <row r="18" spans="1:36" s="3" customFormat="1" ht="16.399999999999999" customHeight="1" x14ac:dyDescent="0.35">
      <c r="A18" s="18"/>
      <c r="B18" s="19"/>
      <c r="C18" s="12"/>
      <c r="D18" s="20"/>
      <c r="E18" s="12"/>
      <c r="F18" s="20"/>
      <c r="G18" s="12"/>
      <c r="H18" s="20"/>
      <c r="I18" s="12"/>
      <c r="J18" s="20"/>
      <c r="K18" s="12"/>
      <c r="L18" s="20"/>
      <c r="M18" s="12"/>
      <c r="N18" s="20"/>
      <c r="O18" s="12"/>
      <c r="P18" s="20"/>
      <c r="Q18" s="12"/>
      <c r="R18" s="20"/>
      <c r="S18" s="12"/>
      <c r="T18" s="20"/>
      <c r="U18" s="12"/>
      <c r="V18" s="20"/>
      <c r="W18" s="12"/>
      <c r="X18" s="20"/>
      <c r="Y18" s="12"/>
      <c r="Z18" s="20"/>
      <c r="AA18" s="12"/>
      <c r="AB18" s="20"/>
      <c r="AC18" s="12"/>
      <c r="AD18" s="20"/>
      <c r="AE18" s="12"/>
      <c r="AF18" s="20"/>
    </row>
    <row r="19" spans="1:36" s="1" customFormat="1" ht="16.399999999999999" customHeight="1" x14ac:dyDescent="0.35">
      <c r="A19" s="34" t="s">
        <v>21</v>
      </c>
      <c r="B19" s="35" t="s">
        <v>9</v>
      </c>
      <c r="C19" s="36" t="s">
        <v>10</v>
      </c>
      <c r="D19" s="35" t="s">
        <v>4</v>
      </c>
      <c r="E19" s="36" t="s">
        <v>10</v>
      </c>
      <c r="F19" s="35" t="s">
        <v>4</v>
      </c>
      <c r="G19" s="36" t="s">
        <v>10</v>
      </c>
      <c r="H19" s="35" t="s">
        <v>4</v>
      </c>
      <c r="I19" s="36" t="s">
        <v>10</v>
      </c>
      <c r="J19" s="35" t="s">
        <v>4</v>
      </c>
      <c r="K19" s="36" t="s">
        <v>10</v>
      </c>
      <c r="L19" s="35" t="s">
        <v>4</v>
      </c>
      <c r="M19" s="36" t="s">
        <v>10</v>
      </c>
      <c r="N19" s="35" t="s">
        <v>4</v>
      </c>
      <c r="O19" s="36" t="s">
        <v>10</v>
      </c>
      <c r="P19" s="35" t="s">
        <v>4</v>
      </c>
      <c r="Q19" s="36" t="s">
        <v>10</v>
      </c>
      <c r="R19" s="35" t="s">
        <v>4</v>
      </c>
      <c r="S19" s="36" t="s">
        <v>10</v>
      </c>
      <c r="T19" s="35" t="s">
        <v>4</v>
      </c>
      <c r="U19" s="36" t="s">
        <v>10</v>
      </c>
      <c r="V19" s="35" t="s">
        <v>4</v>
      </c>
      <c r="W19" s="36" t="s">
        <v>10</v>
      </c>
      <c r="X19" s="35" t="s">
        <v>4</v>
      </c>
      <c r="Y19" s="36" t="s">
        <v>10</v>
      </c>
      <c r="Z19" s="35" t="s">
        <v>4</v>
      </c>
      <c r="AA19" s="36" t="s">
        <v>10</v>
      </c>
      <c r="AB19" s="35" t="s">
        <v>4</v>
      </c>
      <c r="AC19" s="36" t="s">
        <v>10</v>
      </c>
      <c r="AD19" s="35" t="s">
        <v>4</v>
      </c>
      <c r="AE19" s="36" t="s">
        <v>10</v>
      </c>
      <c r="AF19" s="35" t="s">
        <v>4</v>
      </c>
      <c r="AJ19" s="6"/>
    </row>
    <row r="20" spans="1:36" s="3" customFormat="1" ht="18" customHeight="1" x14ac:dyDescent="0.35">
      <c r="A20" s="10" t="s">
        <v>15</v>
      </c>
      <c r="B20" s="21">
        <v>0.72499999999999998</v>
      </c>
      <c r="C20" s="55">
        <v>0</v>
      </c>
      <c r="D20" s="13">
        <f>PRODUCT($B$20,C20)</f>
        <v>0</v>
      </c>
      <c r="E20" s="55">
        <v>0</v>
      </c>
      <c r="F20" s="13">
        <f>PRODUCT($B$20,E20)</f>
        <v>0</v>
      </c>
      <c r="G20" s="55">
        <v>0</v>
      </c>
      <c r="H20" s="13">
        <f>PRODUCT($B$20,G20)</f>
        <v>0</v>
      </c>
      <c r="I20" s="55">
        <v>0</v>
      </c>
      <c r="J20" s="13">
        <f>PRODUCT($B$20,I20)</f>
        <v>0</v>
      </c>
      <c r="K20" s="55">
        <v>0</v>
      </c>
      <c r="L20" s="13">
        <f>PRODUCT($B$20,K20)</f>
        <v>0</v>
      </c>
      <c r="M20" s="55">
        <v>0</v>
      </c>
      <c r="N20" s="13">
        <f>PRODUCT($B$20,M20)</f>
        <v>0</v>
      </c>
      <c r="O20" s="12">
        <v>0</v>
      </c>
      <c r="P20" s="13">
        <f>PRODUCT($B$20,O20)</f>
        <v>0</v>
      </c>
      <c r="Q20" s="12">
        <v>0</v>
      </c>
      <c r="R20" s="13">
        <f>PRODUCT($B$20,Q20)</f>
        <v>0</v>
      </c>
      <c r="S20" s="12">
        <v>0</v>
      </c>
      <c r="T20" s="13">
        <f>PRODUCT($B$20,S20)</f>
        <v>0</v>
      </c>
      <c r="U20" s="12">
        <v>0</v>
      </c>
      <c r="V20" s="13">
        <f>PRODUCT($B$20,U20)</f>
        <v>0</v>
      </c>
      <c r="W20" s="12">
        <v>0</v>
      </c>
      <c r="X20" s="13">
        <f>PRODUCT($B$20,W20)</f>
        <v>0</v>
      </c>
      <c r="Y20" s="12">
        <v>0</v>
      </c>
      <c r="Z20" s="13">
        <f>PRODUCT($B$20,Y20)</f>
        <v>0</v>
      </c>
      <c r="AA20" s="12">
        <v>0</v>
      </c>
      <c r="AB20" s="13">
        <f>PRODUCT($B$20,AA20)</f>
        <v>0</v>
      </c>
      <c r="AC20" s="55">
        <v>0</v>
      </c>
      <c r="AD20" s="13">
        <f>PRODUCT($B$20,AC20)</f>
        <v>0</v>
      </c>
      <c r="AE20" s="12">
        <f>SUM(C20,K20,AC20,I20,O20,G20,CQ1113,Q20,S20,U20,W20,Y20,AA20,E20,M20)</f>
        <v>0</v>
      </c>
      <c r="AF20" s="14">
        <f>SUM(D20,L20,AD20,J20,P20,H20,CR1113,R20,T20,V20,X20,Z20,AB20,F20,N20)</f>
        <v>0</v>
      </c>
      <c r="AJ20" s="7"/>
    </row>
    <row r="21" spans="1:36" s="3" customFormat="1" ht="18" customHeight="1" x14ac:dyDescent="0.35">
      <c r="A21" s="10" t="s">
        <v>11</v>
      </c>
      <c r="B21" s="11">
        <v>139</v>
      </c>
      <c r="C21" s="55">
        <v>0</v>
      </c>
      <c r="D21" s="13">
        <f>PRODUCT($B$21,C21)</f>
        <v>0</v>
      </c>
      <c r="E21" s="55">
        <v>0</v>
      </c>
      <c r="F21" s="13">
        <f>PRODUCT($B$21,E21)</f>
        <v>0</v>
      </c>
      <c r="G21" s="55">
        <v>0</v>
      </c>
      <c r="H21" s="13">
        <f>PRODUCT($B$21,G21)</f>
        <v>0</v>
      </c>
      <c r="I21" s="55">
        <v>0</v>
      </c>
      <c r="J21" s="13">
        <f>PRODUCT($B$21,I21)</f>
        <v>0</v>
      </c>
      <c r="K21" s="55">
        <v>0</v>
      </c>
      <c r="L21" s="13">
        <f>PRODUCT($B$21,K21)</f>
        <v>0</v>
      </c>
      <c r="M21" s="55">
        <v>0</v>
      </c>
      <c r="N21" s="13">
        <f>PRODUCT($B$21,M21)</f>
        <v>0</v>
      </c>
      <c r="O21" s="12">
        <v>0</v>
      </c>
      <c r="P21" s="13">
        <f>PRODUCT($B$21,O21)</f>
        <v>0</v>
      </c>
      <c r="Q21" s="12">
        <v>0</v>
      </c>
      <c r="R21" s="13">
        <f>PRODUCT($B$21,Q21)</f>
        <v>0</v>
      </c>
      <c r="S21" s="12">
        <v>0</v>
      </c>
      <c r="T21" s="13">
        <f>PRODUCT($B$21,S21)</f>
        <v>0</v>
      </c>
      <c r="U21" s="12">
        <v>0</v>
      </c>
      <c r="V21" s="13">
        <f>PRODUCT($B$21,U21)</f>
        <v>0</v>
      </c>
      <c r="W21" s="12">
        <v>0</v>
      </c>
      <c r="X21" s="13">
        <f>PRODUCT($B$21,W21)</f>
        <v>0</v>
      </c>
      <c r="Y21" s="12">
        <v>0</v>
      </c>
      <c r="Z21" s="13">
        <f>PRODUCT($B$21,Y21)</f>
        <v>0</v>
      </c>
      <c r="AA21" s="12">
        <v>0</v>
      </c>
      <c r="AB21" s="13">
        <f>PRODUCT($B$21,AA21)</f>
        <v>0</v>
      </c>
      <c r="AC21" s="55">
        <v>0</v>
      </c>
      <c r="AD21" s="13">
        <f>PRODUCT($B$21,AC21)</f>
        <v>0</v>
      </c>
      <c r="AE21" s="12">
        <f>SUM(C21,K21,AC21,I21,O21,G21,CQ1114,Q21,S21,U21,W21,Y21,AA21,E21,M21)</f>
        <v>0</v>
      </c>
      <c r="AF21" s="14">
        <f>SUM(D21,L21,AD21,J21,P21,H21,CR1114,R21,T21,V21,X21,Z21,AB21,F21,N21)</f>
        <v>0</v>
      </c>
      <c r="AJ21" s="7"/>
    </row>
    <row r="22" spans="1:36" s="3" customFormat="1" ht="18" customHeight="1" x14ac:dyDescent="0.35">
      <c r="A22" s="15" t="s">
        <v>12</v>
      </c>
      <c r="B22" s="19"/>
      <c r="C22" s="12"/>
      <c r="D22" s="13">
        <f>SUM(D20:D21)</f>
        <v>0</v>
      </c>
      <c r="E22" s="12"/>
      <c r="F22" s="13">
        <f>SUM(F20:F21)</f>
        <v>0</v>
      </c>
      <c r="G22" s="12"/>
      <c r="H22" s="13">
        <f>SUM(H20:H21)</f>
        <v>0</v>
      </c>
      <c r="I22" s="12"/>
      <c r="J22" s="13">
        <f>SUM(J20:J21)</f>
        <v>0</v>
      </c>
      <c r="K22" s="12"/>
      <c r="L22" s="13">
        <f>SUM(L20:L21)</f>
        <v>0</v>
      </c>
      <c r="M22" s="12"/>
      <c r="N22" s="13">
        <f>SUM(N20:N21)</f>
        <v>0</v>
      </c>
      <c r="O22" s="12"/>
      <c r="P22" s="13">
        <v>0</v>
      </c>
      <c r="Q22" s="12"/>
      <c r="R22" s="13">
        <f>SUM(R20:R21)</f>
        <v>0</v>
      </c>
      <c r="S22" s="12"/>
      <c r="T22" s="13">
        <f>SUM(T20:T21)</f>
        <v>0</v>
      </c>
      <c r="U22" s="12"/>
      <c r="V22" s="13">
        <f>SUM(V20:V21)</f>
        <v>0</v>
      </c>
      <c r="W22" s="12"/>
      <c r="X22" s="13">
        <f>SUM(X20:X21)</f>
        <v>0</v>
      </c>
      <c r="Y22" s="12"/>
      <c r="Z22" s="13">
        <f>SUM(Z20:Z21)</f>
        <v>0</v>
      </c>
      <c r="AA22" s="12"/>
      <c r="AB22" s="13">
        <f>SUM(AB20:AB21)</f>
        <v>0</v>
      </c>
      <c r="AC22" s="12"/>
      <c r="AD22" s="13">
        <f>SUM(AD20:AD21)</f>
        <v>0</v>
      </c>
      <c r="AE22" s="12"/>
      <c r="AF22" s="14">
        <f>SUM(D22,L22,AD22,J22,P22,H22,CR1117,R22,T22,V22,X22,Z22,AB22,F22,N22)</f>
        <v>0</v>
      </c>
      <c r="AH22" s="40"/>
      <c r="AI22" s="1"/>
      <c r="AJ22" s="8"/>
    </row>
    <row r="23" spans="1:36" s="1" customFormat="1" ht="18" customHeight="1" x14ac:dyDescent="0.35">
      <c r="A23" s="15" t="s">
        <v>0</v>
      </c>
      <c r="B23" s="19"/>
      <c r="C23" s="17"/>
      <c r="D23" s="16">
        <f>D22+D17</f>
        <v>0</v>
      </c>
      <c r="E23" s="17"/>
      <c r="F23" s="16">
        <f>F22+F17</f>
        <v>0</v>
      </c>
      <c r="G23" s="17"/>
      <c r="H23" s="16">
        <f>H22+H17</f>
        <v>0</v>
      </c>
      <c r="I23" s="17"/>
      <c r="J23" s="16">
        <f>J22+J17</f>
        <v>0</v>
      </c>
      <c r="K23" s="17"/>
      <c r="L23" s="16">
        <f>L22+L17</f>
        <v>0</v>
      </c>
      <c r="M23" s="17"/>
      <c r="N23" s="16">
        <f>N22+N17</f>
        <v>0</v>
      </c>
      <c r="O23" s="17"/>
      <c r="P23" s="16">
        <f>P22+P17</f>
        <v>0</v>
      </c>
      <c r="Q23" s="17"/>
      <c r="R23" s="16">
        <f>R22+R17</f>
        <v>0</v>
      </c>
      <c r="S23" s="17"/>
      <c r="T23" s="16">
        <f>T22+T17</f>
        <v>0</v>
      </c>
      <c r="U23" s="17"/>
      <c r="V23" s="16">
        <f>V22+V17</f>
        <v>0</v>
      </c>
      <c r="W23" s="17"/>
      <c r="X23" s="16">
        <f>X22+X17</f>
        <v>0</v>
      </c>
      <c r="Y23" s="17"/>
      <c r="Z23" s="16">
        <f>Z22+Z17</f>
        <v>0</v>
      </c>
      <c r="AA23" s="17"/>
      <c r="AB23" s="16">
        <f>AB22+AB17</f>
        <v>0</v>
      </c>
      <c r="AC23" s="17"/>
      <c r="AD23" s="16">
        <f>AD22+AD17</f>
        <v>0</v>
      </c>
      <c r="AE23" s="17"/>
      <c r="AF23" s="19">
        <f>SUM(AF22,AF17)</f>
        <v>0</v>
      </c>
      <c r="AH23" s="41"/>
    </row>
    <row r="24" spans="1:36" s="4" customFormat="1" ht="16.399999999999999" customHeight="1" x14ac:dyDescent="0.35">
      <c r="A24" s="22" t="s">
        <v>13</v>
      </c>
      <c r="B24" s="23"/>
      <c r="C24" s="24"/>
      <c r="D24" s="23">
        <f>D23*1.05</f>
        <v>0</v>
      </c>
      <c r="E24" s="24"/>
      <c r="F24" s="23">
        <f>F23*1.05</f>
        <v>0</v>
      </c>
      <c r="G24" s="24"/>
      <c r="H24" s="23">
        <f>H23*1.05</f>
        <v>0</v>
      </c>
      <c r="I24" s="24"/>
      <c r="J24" s="23">
        <f>J23*1.05</f>
        <v>0</v>
      </c>
      <c r="K24" s="24"/>
      <c r="L24" s="23">
        <f>L23*1.05</f>
        <v>0</v>
      </c>
      <c r="M24" s="24"/>
      <c r="N24" s="23">
        <f>N23*1.05</f>
        <v>0</v>
      </c>
      <c r="O24" s="24"/>
      <c r="P24" s="23">
        <f>P23*1.1</f>
        <v>0</v>
      </c>
      <c r="Q24" s="24"/>
      <c r="R24" s="23">
        <f>R23*1.1</f>
        <v>0</v>
      </c>
      <c r="S24" s="24"/>
      <c r="T24" s="23">
        <f>T23*1.1</f>
        <v>0</v>
      </c>
      <c r="U24" s="24"/>
      <c r="V24" s="23">
        <f>V23*1.1</f>
        <v>0</v>
      </c>
      <c r="W24" s="24"/>
      <c r="X24" s="23">
        <f>X23*1.1</f>
        <v>0</v>
      </c>
      <c r="Y24" s="24"/>
      <c r="Z24" s="23">
        <f>Z23*1.1</f>
        <v>0</v>
      </c>
      <c r="AA24" s="24"/>
      <c r="AB24" s="23">
        <f>AB23*1.1</f>
        <v>0</v>
      </c>
      <c r="AC24" s="24"/>
      <c r="AD24" s="23">
        <f>AD23*1.05</f>
        <v>0</v>
      </c>
      <c r="AE24" s="24"/>
      <c r="AF24" s="23">
        <f>SUM(C24:AE24)</f>
        <v>0</v>
      </c>
      <c r="AH24" s="41"/>
      <c r="AI24" s="1"/>
    </row>
    <row r="25" spans="1:36" ht="15.5" x14ac:dyDescent="0.35">
      <c r="C25" s="27"/>
      <c r="D25" s="28"/>
      <c r="E25" s="27"/>
      <c r="F25" s="28"/>
      <c r="G25" s="27"/>
      <c r="H25" s="28"/>
      <c r="I25" s="27"/>
      <c r="J25" s="28"/>
      <c r="K25" s="27"/>
      <c r="L25" s="28"/>
      <c r="M25" s="27"/>
      <c r="N25" s="28"/>
      <c r="O25" s="25"/>
      <c r="P25" s="25"/>
      <c r="Q25" s="25"/>
      <c r="R25" s="25"/>
      <c r="S25" s="25"/>
      <c r="T25" s="25"/>
      <c r="U25" s="25"/>
      <c r="V25" s="25"/>
      <c r="W25" s="25"/>
      <c r="Y25" s="25"/>
      <c r="AA25" s="25"/>
      <c r="AC25" s="27"/>
      <c r="AD25" s="28"/>
      <c r="AH25" s="42"/>
      <c r="AI25" s="25"/>
    </row>
    <row r="26" spans="1:36" ht="15.5" x14ac:dyDescent="0.35">
      <c r="A26" s="46" t="s">
        <v>14</v>
      </c>
      <c r="B26" s="47"/>
      <c r="C26" s="48"/>
      <c r="D26" s="35" t="s">
        <v>4</v>
      </c>
      <c r="E26" s="48"/>
      <c r="F26" s="35" t="s">
        <v>4</v>
      </c>
      <c r="G26" s="48"/>
      <c r="H26" s="35" t="s">
        <v>4</v>
      </c>
      <c r="I26" s="48"/>
      <c r="J26" s="35" t="s">
        <v>4</v>
      </c>
      <c r="K26" s="48"/>
      <c r="L26" s="35" t="s">
        <v>4</v>
      </c>
      <c r="M26" s="48"/>
      <c r="N26" s="35" t="s">
        <v>4</v>
      </c>
      <c r="O26" s="46"/>
      <c r="P26" s="46"/>
      <c r="Q26" s="46"/>
      <c r="R26" s="46"/>
      <c r="S26" s="46"/>
      <c r="T26" s="46"/>
      <c r="U26" s="46"/>
      <c r="V26" s="46"/>
      <c r="W26" s="46"/>
      <c r="X26" s="47"/>
      <c r="Y26" s="46"/>
      <c r="Z26" s="47"/>
      <c r="AA26" s="46"/>
      <c r="AB26" s="47"/>
      <c r="AC26" s="48"/>
      <c r="AD26" s="35" t="s">
        <v>4</v>
      </c>
      <c r="AE26" s="47"/>
      <c r="AF26" s="35" t="s">
        <v>24</v>
      </c>
      <c r="AH26" s="42"/>
      <c r="AI26" s="25"/>
    </row>
    <row r="27" spans="1:36" ht="15.5" x14ac:dyDescent="0.35">
      <c r="A27" s="50">
        <v>0.01</v>
      </c>
      <c r="B27" s="45"/>
      <c r="C27" s="12"/>
      <c r="D27" s="13">
        <f>D23*0.01</f>
        <v>0</v>
      </c>
      <c r="E27" s="13"/>
      <c r="F27" s="13">
        <f t="shared" ref="F27:AD27" si="19">F23*0.01</f>
        <v>0</v>
      </c>
      <c r="G27" s="13"/>
      <c r="H27" s="13">
        <f t="shared" si="19"/>
        <v>0</v>
      </c>
      <c r="I27" s="13"/>
      <c r="J27" s="13">
        <f t="shared" si="19"/>
        <v>0</v>
      </c>
      <c r="K27" s="13"/>
      <c r="L27" s="13">
        <f t="shared" si="19"/>
        <v>0</v>
      </c>
      <c r="M27" s="13"/>
      <c r="N27" s="13">
        <f t="shared" si="19"/>
        <v>0</v>
      </c>
      <c r="O27" s="13">
        <f t="shared" si="19"/>
        <v>0</v>
      </c>
      <c r="P27" s="13">
        <f t="shared" si="19"/>
        <v>0</v>
      </c>
      <c r="Q27" s="13">
        <f t="shared" si="19"/>
        <v>0</v>
      </c>
      <c r="R27" s="13">
        <f t="shared" si="19"/>
        <v>0</v>
      </c>
      <c r="S27" s="13">
        <f t="shared" si="19"/>
        <v>0</v>
      </c>
      <c r="T27" s="13">
        <f t="shared" si="19"/>
        <v>0</v>
      </c>
      <c r="U27" s="13">
        <f t="shared" si="19"/>
        <v>0</v>
      </c>
      <c r="V27" s="13">
        <f t="shared" si="19"/>
        <v>0</v>
      </c>
      <c r="W27" s="13">
        <f t="shared" si="19"/>
        <v>0</v>
      </c>
      <c r="X27" s="13">
        <f t="shared" si="19"/>
        <v>0</v>
      </c>
      <c r="Y27" s="13">
        <f t="shared" si="19"/>
        <v>0</v>
      </c>
      <c r="Z27" s="13">
        <f t="shared" si="19"/>
        <v>0</v>
      </c>
      <c r="AA27" s="13">
        <f t="shared" si="19"/>
        <v>0</v>
      </c>
      <c r="AB27" s="13">
        <f t="shared" si="19"/>
        <v>0</v>
      </c>
      <c r="AC27" s="13"/>
      <c r="AD27" s="13">
        <f t="shared" si="19"/>
        <v>0</v>
      </c>
      <c r="AE27" s="45"/>
      <c r="AF27" s="49">
        <f>SUM(D27:AE27)</f>
        <v>0</v>
      </c>
      <c r="AH27" s="43"/>
      <c r="AI27" s="25"/>
    </row>
    <row r="28" spans="1:36" ht="15.5" x14ac:dyDescent="0.35">
      <c r="A28" s="50">
        <v>0.02</v>
      </c>
      <c r="B28" s="45"/>
      <c r="C28" s="12"/>
      <c r="D28" s="13">
        <f>D23*0.02</f>
        <v>0</v>
      </c>
      <c r="E28" s="13"/>
      <c r="F28" s="13">
        <f t="shared" ref="F28:AD28" si="20">F23*0.02</f>
        <v>0</v>
      </c>
      <c r="G28" s="13"/>
      <c r="H28" s="13">
        <f t="shared" si="20"/>
        <v>0</v>
      </c>
      <c r="I28" s="13"/>
      <c r="J28" s="13">
        <f t="shared" si="20"/>
        <v>0</v>
      </c>
      <c r="K28" s="13"/>
      <c r="L28" s="13">
        <f t="shared" si="20"/>
        <v>0</v>
      </c>
      <c r="M28" s="13"/>
      <c r="N28" s="13">
        <f t="shared" si="20"/>
        <v>0</v>
      </c>
      <c r="O28" s="13">
        <f t="shared" si="20"/>
        <v>0</v>
      </c>
      <c r="P28" s="13">
        <f t="shared" si="20"/>
        <v>0</v>
      </c>
      <c r="Q28" s="13">
        <f t="shared" si="20"/>
        <v>0</v>
      </c>
      <c r="R28" s="13">
        <f t="shared" si="20"/>
        <v>0</v>
      </c>
      <c r="S28" s="13">
        <f t="shared" si="20"/>
        <v>0</v>
      </c>
      <c r="T28" s="13">
        <f t="shared" si="20"/>
        <v>0</v>
      </c>
      <c r="U28" s="13">
        <f t="shared" si="20"/>
        <v>0</v>
      </c>
      <c r="V28" s="13">
        <f t="shared" si="20"/>
        <v>0</v>
      </c>
      <c r="W28" s="13">
        <f t="shared" si="20"/>
        <v>0</v>
      </c>
      <c r="X28" s="13">
        <f t="shared" si="20"/>
        <v>0</v>
      </c>
      <c r="Y28" s="13">
        <f t="shared" si="20"/>
        <v>0</v>
      </c>
      <c r="Z28" s="13">
        <f t="shared" si="20"/>
        <v>0</v>
      </c>
      <c r="AA28" s="13">
        <f t="shared" si="20"/>
        <v>0</v>
      </c>
      <c r="AB28" s="13">
        <f t="shared" si="20"/>
        <v>0</v>
      </c>
      <c r="AC28" s="13"/>
      <c r="AD28" s="13">
        <f t="shared" si="20"/>
        <v>0</v>
      </c>
      <c r="AE28" s="45"/>
      <c r="AF28" s="49">
        <f>SUM(D28:AE28)</f>
        <v>0</v>
      </c>
      <c r="AH28" s="43"/>
      <c r="AI28" s="25"/>
    </row>
    <row r="29" spans="1:36" ht="15.5" x14ac:dyDescent="0.35">
      <c r="A29" s="50">
        <v>0.05</v>
      </c>
      <c r="B29" s="45"/>
      <c r="C29" s="12"/>
      <c r="D29" s="13">
        <f>D23*0.05</f>
        <v>0</v>
      </c>
      <c r="E29" s="13"/>
      <c r="F29" s="13">
        <f t="shared" ref="F29:AD29" si="21">F23*0.05</f>
        <v>0</v>
      </c>
      <c r="G29" s="13"/>
      <c r="H29" s="13">
        <f t="shared" si="21"/>
        <v>0</v>
      </c>
      <c r="I29" s="13"/>
      <c r="J29" s="13">
        <f t="shared" si="21"/>
        <v>0</v>
      </c>
      <c r="K29" s="13"/>
      <c r="L29" s="13">
        <f t="shared" si="21"/>
        <v>0</v>
      </c>
      <c r="M29" s="13"/>
      <c r="N29" s="13">
        <f t="shared" si="21"/>
        <v>0</v>
      </c>
      <c r="O29" s="13">
        <f t="shared" si="21"/>
        <v>0</v>
      </c>
      <c r="P29" s="13">
        <f t="shared" si="21"/>
        <v>0</v>
      </c>
      <c r="Q29" s="13">
        <f t="shared" si="21"/>
        <v>0</v>
      </c>
      <c r="R29" s="13">
        <f t="shared" si="21"/>
        <v>0</v>
      </c>
      <c r="S29" s="13">
        <f t="shared" si="21"/>
        <v>0</v>
      </c>
      <c r="T29" s="13">
        <f t="shared" si="21"/>
        <v>0</v>
      </c>
      <c r="U29" s="13">
        <f t="shared" si="21"/>
        <v>0</v>
      </c>
      <c r="V29" s="13">
        <f t="shared" si="21"/>
        <v>0</v>
      </c>
      <c r="W29" s="13">
        <f t="shared" si="21"/>
        <v>0</v>
      </c>
      <c r="X29" s="13">
        <f t="shared" si="21"/>
        <v>0</v>
      </c>
      <c r="Y29" s="13">
        <f t="shared" si="21"/>
        <v>0</v>
      </c>
      <c r="Z29" s="13">
        <f t="shared" si="21"/>
        <v>0</v>
      </c>
      <c r="AA29" s="13">
        <f t="shared" si="21"/>
        <v>0</v>
      </c>
      <c r="AB29" s="13">
        <f t="shared" si="21"/>
        <v>0</v>
      </c>
      <c r="AC29" s="13"/>
      <c r="AD29" s="13">
        <f t="shared" si="21"/>
        <v>0</v>
      </c>
      <c r="AE29" s="45"/>
      <c r="AF29" s="49">
        <f>SUM(D29:AE29)</f>
        <v>0</v>
      </c>
      <c r="AH29" s="44"/>
      <c r="AI29" s="25"/>
    </row>
    <row r="30" spans="1:36" ht="15.5" x14ac:dyDescent="0.35">
      <c r="A30" s="57" t="s">
        <v>26</v>
      </c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F30" s="43"/>
      <c r="AH30" s="44"/>
      <c r="AI30" s="25"/>
    </row>
    <row r="31" spans="1:36" x14ac:dyDescent="0.35">
      <c r="AH31" s="31"/>
    </row>
    <row r="32" spans="1:36" x14ac:dyDescent="0.35">
      <c r="AF32" s="26"/>
      <c r="AH32" s="30"/>
    </row>
    <row r="60" spans="1:1" x14ac:dyDescent="0.35">
      <c r="A60" s="29"/>
    </row>
    <row r="61" spans="1:1" x14ac:dyDescent="0.35">
      <c r="A61" s="29"/>
    </row>
    <row r="62" spans="1:1" x14ac:dyDescent="0.35">
      <c r="A62" s="29"/>
    </row>
    <row r="63" spans="1:1" x14ac:dyDescent="0.35">
      <c r="A63" s="29"/>
    </row>
    <row r="64" spans="1:1" x14ac:dyDescent="0.35">
      <c r="A64" s="29"/>
    </row>
    <row r="65" spans="1:1" x14ac:dyDescent="0.35">
      <c r="A65" s="29"/>
    </row>
    <row r="66" spans="1:1" x14ac:dyDescent="0.35">
      <c r="A66" s="29"/>
    </row>
  </sheetData>
  <mergeCells count="20">
    <mergeCell ref="C7:D7"/>
    <mergeCell ref="AA7:AB7"/>
    <mergeCell ref="E7:F7"/>
    <mergeCell ref="M7:N7"/>
    <mergeCell ref="AE7:AF7"/>
    <mergeCell ref="G7:H7"/>
    <mergeCell ref="I7:J7"/>
    <mergeCell ref="AC7:AD7"/>
    <mergeCell ref="K7:L7"/>
    <mergeCell ref="Y7:Z7"/>
    <mergeCell ref="O7:P7"/>
    <mergeCell ref="Q7:R7"/>
    <mergeCell ref="S7:T7"/>
    <mergeCell ref="U7:V7"/>
    <mergeCell ref="W7:X7"/>
    <mergeCell ref="A4:AF4"/>
    <mergeCell ref="A5:AF5"/>
    <mergeCell ref="A6:AF6"/>
    <mergeCell ref="A1:AF2"/>
    <mergeCell ref="A3:AF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4715D79BB4F74A977BB1AC932A1F3F" ma:contentTypeVersion="27" ma:contentTypeDescription="Create a new document." ma:contentTypeScope="" ma:versionID="0f6af35c174145ca9a9c391e19180025">
  <xsd:schema xmlns:xsd="http://www.w3.org/2001/XMLSchema" xmlns:xs="http://www.w3.org/2001/XMLSchema" xmlns:p="http://schemas.microsoft.com/office/2006/metadata/properties" xmlns:ns1="http://schemas.microsoft.com/sharepoint/v3" xmlns:ns2="76a3f391-74f9-4e59-8a16-dd0a9d3d0848" xmlns:ns3="76092974-f124-40ce-9068-da6d4969f641" targetNamespace="http://schemas.microsoft.com/office/2006/metadata/properties" ma:root="true" ma:fieldsID="25391446e16a2ea5086fd7c7b2772eca" ns1:_="" ns2:_="" ns3:_="">
    <xsd:import namespace="http://schemas.microsoft.com/sharepoint/v3"/>
    <xsd:import namespace="76a3f391-74f9-4e59-8a16-dd0a9d3d0848"/>
    <xsd:import namespace="76092974-f124-40ce-9068-da6d4969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Thumbnail" minOccurs="0"/>
                <xsd:element ref="ns2:Image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f391-74f9-4e59-8a16-dd0a9d3d0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b5a189e-55c3-43f5-a991-8cb56ccfc1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humbnail" ma:index="26" nillable="true" ma:displayName="Thumbnail" ma:format="Thumbnail" ma:internalName="Thumbnail">
      <xsd:simpleType>
        <xsd:restriction base="dms:Unknown"/>
      </xsd:simpleType>
    </xsd:element>
    <xsd:element name="Images" ma:index="27" nillable="true" ma:displayName="Images" ma:format="Thumbnail" ma:internalName="Images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92974-f124-40ce-9068-da6d4969f64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8886c6-1e65-4478-9147-e42a21d37ab5}" ma:internalName="TaxCatchAll" ma:showField="CatchAllData" ma:web="76092974-f124-40ce-9068-da6d4969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a3f391-74f9-4e59-8a16-dd0a9d3d0848">
      <Terms xmlns="http://schemas.microsoft.com/office/infopath/2007/PartnerControls"/>
    </lcf76f155ced4ddcb4097134ff3c332f>
    <TaxCatchAll xmlns="76092974-f124-40ce-9068-da6d4969f641" xsi:nil="true"/>
    <SharedWithUsers xmlns="76092974-f124-40ce-9068-da6d4969f641">
      <UserInfo>
        <DisplayName/>
        <AccountId xsi:nil="true"/>
        <AccountType/>
      </UserInfo>
    </SharedWithUsers>
    <MediaLengthInSeconds xmlns="76a3f391-74f9-4e59-8a16-dd0a9d3d0848" xsi:nil="true"/>
    <Thumbnail xmlns="76a3f391-74f9-4e59-8a16-dd0a9d3d0848" xsi:nil="true"/>
    <_ip_UnifiedCompliancePolicyUIAction xmlns="http://schemas.microsoft.com/sharepoint/v3" xsi:nil="true"/>
    <_ip_UnifiedCompliancePolicyProperties xmlns="http://schemas.microsoft.com/sharepoint/v3" xsi:nil="true"/>
    <Images xmlns="76a3f391-74f9-4e59-8a16-dd0a9d3d0848" xsi:nil="true"/>
  </documentManagement>
</p:properties>
</file>

<file path=customXml/itemProps1.xml><?xml version="1.0" encoding="utf-8"?>
<ds:datastoreItem xmlns:ds="http://schemas.openxmlformats.org/officeDocument/2006/customXml" ds:itemID="{C9F26DD5-4ACF-4CCF-8872-3CB48976A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a3f391-74f9-4e59-8a16-dd0a9d3d0848"/>
    <ds:schemaRef ds:uri="76092974-f124-40ce-9068-da6d4969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29E7CE-AEC3-4687-B509-F21EDA3C99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2CE157-3016-4508-B776-2AAE5FAD6435}">
  <ds:schemaRefs>
    <ds:schemaRef ds:uri="http://schemas.microsoft.com/office/2006/documentManagement/types"/>
    <ds:schemaRef ds:uri="http://purl.org/dc/elements/1.1/"/>
    <ds:schemaRef ds:uri="http://www.w3.org/XML/1998/namespace"/>
    <ds:schemaRef ds:uri="76a3f391-74f9-4e59-8a16-dd0a9d3d0848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6092974-f124-40ce-9068-da6d4969f64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Blandford</dc:creator>
  <cp:keywords/>
  <dc:description/>
  <cp:lastModifiedBy>Jacqueline White</cp:lastModifiedBy>
  <cp:revision/>
  <dcterms:created xsi:type="dcterms:W3CDTF">2015-09-09T02:58:57Z</dcterms:created>
  <dcterms:modified xsi:type="dcterms:W3CDTF">2026-04-07T22:15:00Z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0x0101001A4715D79BB4F74A977BB1AC932A1F3F</vt:lpwstr>
  </property>
  <property fmtid="{D5CDD505-2E9C-101B-9397-08002B2CF9AE}" pid="3" name="MediaServiceImageTags">
    <vt:lpwstr/>
  </property>
  <property fmtid="{D5CDD505-2E9C-101B-9397-08002B2CF9AE}" pid="4" name="Order">
    <vt:r8>36000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